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b31212b553160b/Escritorio/Carlos/GQSP/Nueva carpeta/"/>
    </mc:Choice>
  </mc:AlternateContent>
  <xr:revisionPtr revIDLastSave="13" documentId="8_{99B5F752-9D47-41F4-9E62-E3F348B32B40}" xr6:coauthVersionLast="47" xr6:coauthVersionMax="47" xr10:uidLastSave="{1FDBE255-930A-4A69-A52B-FC775ACF5558}"/>
  <bookViews>
    <workbookView xWindow="-120" yWindow="-120" windowWidth="20730" windowHeight="11160" xr2:uid="{01C190A0-1323-43DE-A2B6-FD5491A246C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H12" i="1"/>
  <c r="H11" i="1"/>
  <c r="G12" i="1"/>
  <c r="G11" i="1"/>
  <c r="B11" i="1"/>
  <c r="B13" i="1" s="1"/>
  <c r="C28" i="1"/>
  <c r="D27" i="1"/>
  <c r="D28" i="1" s="1"/>
  <c r="D29" i="1" s="1"/>
  <c r="D30" i="1" s="1"/>
  <c r="D32" i="1" s="1"/>
  <c r="D33" i="1" s="1"/>
  <c r="D22" i="1"/>
  <c r="C22" i="1"/>
  <c r="D21" i="1"/>
  <c r="C18" i="1"/>
  <c r="C21" i="1" s="1"/>
  <c r="C19" i="1"/>
  <c r="E21" i="1" l="1"/>
  <c r="C27" i="1"/>
  <c r="E18" i="1"/>
  <c r="C29" i="1" l="1"/>
  <c r="E27" i="1"/>
  <c r="C32" i="1" l="1"/>
  <c r="E32" i="1" s="1"/>
  <c r="E29" i="1"/>
</calcChain>
</file>

<file path=xl/sharedStrings.xml><?xml version="1.0" encoding="utf-8"?>
<sst xmlns="http://schemas.openxmlformats.org/spreadsheetml/2006/main" count="55" uniqueCount="39">
  <si>
    <t>Aportenante</t>
  </si>
  <si>
    <t>corrección</t>
  </si>
  <si>
    <t>uniformidad</t>
  </si>
  <si>
    <t>estabilidad</t>
  </si>
  <si>
    <t>efec.rad</t>
  </si>
  <si>
    <t>°C</t>
  </si>
  <si>
    <t>u.std</t>
  </si>
  <si>
    <t>¨+/- U@95%</t>
  </si>
  <si>
    <t>TAR:</t>
  </si>
  <si>
    <t>´+/-(Esp.Proc, Esp.Fab, Asg.Met, Req. Ley)</t>
  </si>
  <si>
    <t>´+/-(Esp.Fab)</t>
  </si>
  <si>
    <t>memmert</t>
  </si>
  <si>
    <t>Met. Normalizado</t>
  </si>
  <si>
    <t>Memmert:</t>
  </si>
  <si>
    <t>Desviación</t>
  </si>
  <si>
    <t>Uniformidad</t>
  </si>
  <si>
    <t>´+/-</t>
  </si>
  <si>
    <r>
      <t>TAR</t>
    </r>
    <r>
      <rPr>
        <vertAlign val="subscript"/>
        <sz val="11"/>
        <color theme="1"/>
        <rFont val="Calibri"/>
        <family val="2"/>
        <scheme val="minor"/>
      </rPr>
      <t>Desv</t>
    </r>
    <r>
      <rPr>
        <sz val="11"/>
        <color theme="1"/>
        <rFont val="Calibri"/>
        <family val="2"/>
        <scheme val="minor"/>
      </rPr>
      <t>:</t>
    </r>
  </si>
  <si>
    <r>
      <t>TAR</t>
    </r>
    <r>
      <rPr>
        <vertAlign val="subscript"/>
        <sz val="11"/>
        <color theme="1"/>
        <rFont val="Calibri"/>
        <family val="2"/>
        <scheme val="minor"/>
      </rPr>
      <t>Uni</t>
    </r>
    <r>
      <rPr>
        <sz val="11"/>
        <color theme="1"/>
        <rFont val="Calibri"/>
        <family val="2"/>
        <scheme val="minor"/>
      </rPr>
      <t>:</t>
    </r>
  </si>
  <si>
    <t>TUR:</t>
  </si>
  <si>
    <r>
      <t>´+/-U.</t>
    </r>
    <r>
      <rPr>
        <vertAlign val="subscript"/>
        <sz val="11"/>
        <color theme="1"/>
        <rFont val="Calibri"/>
        <family val="2"/>
        <scheme val="minor"/>
      </rPr>
      <t>cal</t>
    </r>
  </si>
  <si>
    <t>Cert.Cal</t>
  </si>
  <si>
    <r>
      <t>TUR</t>
    </r>
    <r>
      <rPr>
        <vertAlign val="subscript"/>
        <sz val="11"/>
        <color theme="1"/>
        <rFont val="Calibri"/>
        <family val="2"/>
        <scheme val="minor"/>
      </rPr>
      <t>coor</t>
    </r>
    <r>
      <rPr>
        <sz val="11"/>
        <color theme="1"/>
        <rFont val="Calibri"/>
        <family val="2"/>
        <scheme val="minor"/>
      </rPr>
      <t>:</t>
    </r>
  </si>
  <si>
    <r>
      <t>TUR</t>
    </r>
    <r>
      <rPr>
        <vertAlign val="subscript"/>
        <sz val="11"/>
        <color theme="1"/>
        <rFont val="Calibri"/>
        <family val="2"/>
        <scheme val="minor"/>
      </rPr>
      <t>uni</t>
    </r>
    <r>
      <rPr>
        <sz val="11"/>
        <color theme="1"/>
        <rFont val="Calibri"/>
        <family val="2"/>
        <scheme val="minor"/>
      </rPr>
      <t>:</t>
    </r>
  </si>
  <si>
    <r>
      <t>TUR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:</t>
    </r>
  </si>
  <si>
    <t>Cert. +/- U @95% k=2</t>
  </si>
  <si>
    <r>
      <rPr>
        <i/>
        <sz val="11"/>
        <color theme="1"/>
        <rFont val="Calibri"/>
        <family val="2"/>
        <scheme val="minor"/>
      </rPr>
      <t>u.</t>
    </r>
    <r>
      <rPr>
        <sz val="11"/>
        <color theme="1"/>
        <rFont val="Calibri"/>
        <family val="2"/>
        <scheme val="minor"/>
      </rPr>
      <t xml:space="preserve"> (°C)</t>
    </r>
  </si>
  <si>
    <t>k=</t>
  </si>
  <si>
    <t>Espec</t>
  </si>
  <si>
    <t>44,5 (°C)</t>
  </si>
  <si>
    <t>Proceso: (+/-)</t>
  </si>
  <si>
    <r>
      <rPr>
        <i/>
        <sz val="11"/>
        <color theme="1"/>
        <rFont val="Calibri"/>
        <family val="2"/>
        <scheme val="minor"/>
      </rPr>
      <t>u.</t>
    </r>
    <r>
      <rPr>
        <vertAlign val="subscript"/>
        <sz val="11"/>
        <color theme="1"/>
        <rFont val="Calibri"/>
        <family val="2"/>
        <scheme val="minor"/>
      </rPr>
      <t>esp</t>
    </r>
  </si>
  <si>
    <t>TUR</t>
  </si>
  <si>
    <t>Balanzas</t>
  </si>
  <si>
    <t>Cert. Cal</t>
  </si>
  <si>
    <t>g</t>
  </si>
  <si>
    <t>´+/-U (g)</t>
  </si>
  <si>
    <t>Ecuación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</si>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</sst>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0" fillId="2" borderId="0" xfId="0" applyFill="1"/>
    <xf numFmtId="165" fontId="0" fillId="0" borderId="0" xfId="0" applyNumberFormat="1"/>
    <xf numFmtId="165" fontId="0" fillId="3" borderId="0" xfId="0" applyNumberFormat="1" applyFill="1"/>
    <xf numFmtId="0" fontId="0" fillId="4" borderId="0" xfId="0" applyFill="1"/>
    <xf numFmtId="0" fontId="0" fillId="0" borderId="0" xfId="0" quotePrefix="1"/>
    <xf numFmtId="0" fontId="0" fillId="5" borderId="0" xfId="0" applyFill="1"/>
    <xf numFmtId="0" fontId="0" fillId="5" borderId="1" xfId="0" applyFill="1" applyBorder="1"/>
    <xf numFmtId="2" fontId="0" fillId="5" borderId="2" xfId="0" applyNumberFormat="1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3" xfId="0" applyFill="1" applyBorder="1" applyAlignment="1">
      <alignment horizontal="right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8" borderId="0" xfId="0" applyFill="1" applyAlignment="1">
      <alignment horizontal="right"/>
    </xf>
    <xf numFmtId="0" fontId="3" fillId="8" borderId="0" xfId="0" applyFont="1" applyFill="1"/>
    <xf numFmtId="165" fontId="0" fillId="8" borderId="0" xfId="0" applyNumberFormat="1" applyFill="1"/>
    <xf numFmtId="0" fontId="0" fillId="9" borderId="0" xfId="0" applyFill="1"/>
    <xf numFmtId="165" fontId="0" fillId="9" borderId="0" xfId="0" applyNumberFormat="1" applyFill="1"/>
    <xf numFmtId="11" fontId="0" fillId="0" borderId="0" xfId="0" applyNumberFormat="1"/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2" fontId="0" fillId="4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ABE7-A6FA-4129-ADF4-32CAD8948E1C}">
  <dimension ref="A2:H46"/>
  <sheetViews>
    <sheetView tabSelected="1" topLeftCell="A4" zoomScale="170" zoomScaleNormal="170" workbookViewId="0">
      <selection activeCell="B13" sqref="B13"/>
    </sheetView>
  </sheetViews>
  <sheetFormatPr baseColWidth="10" defaultRowHeight="15" x14ac:dyDescent="0.25"/>
  <cols>
    <col min="4" max="4" width="13.42578125" customWidth="1"/>
  </cols>
  <sheetData>
    <row r="2" spans="1:8" x14ac:dyDescent="0.25">
      <c r="A2" s="9" t="s">
        <v>25</v>
      </c>
      <c r="B2" s="9"/>
    </row>
    <row r="3" spans="1:8" x14ac:dyDescent="0.25">
      <c r="A3" s="9">
        <v>0.53</v>
      </c>
      <c r="B3" s="9" t="s">
        <v>5</v>
      </c>
    </row>
    <row r="4" spans="1:8" x14ac:dyDescent="0.25">
      <c r="A4" s="9"/>
      <c r="B4" s="9"/>
    </row>
    <row r="5" spans="1:8" x14ac:dyDescent="0.25">
      <c r="A5" s="9" t="s">
        <v>0</v>
      </c>
      <c r="B5" s="9" t="s">
        <v>26</v>
      </c>
    </row>
    <row r="6" spans="1:8" x14ac:dyDescent="0.25">
      <c r="A6" s="9" t="s">
        <v>1</v>
      </c>
      <c r="B6" s="7">
        <v>7.9000000000000001E-2</v>
      </c>
    </row>
    <row r="7" spans="1:8" x14ac:dyDescent="0.25">
      <c r="A7" s="9" t="s">
        <v>2</v>
      </c>
      <c r="B7" s="7">
        <v>0.25</v>
      </c>
      <c r="D7" s="15" t="s">
        <v>28</v>
      </c>
      <c r="E7" s="15" t="s">
        <v>29</v>
      </c>
    </row>
    <row r="8" spans="1:8" x14ac:dyDescent="0.25">
      <c r="A8" s="9" t="s">
        <v>3</v>
      </c>
      <c r="B8" s="7">
        <v>4.4999999999999998E-2</v>
      </c>
      <c r="D8" s="15" t="s">
        <v>30</v>
      </c>
      <c r="E8" s="15">
        <v>0.2</v>
      </c>
    </row>
    <row r="9" spans="1:8" x14ac:dyDescent="0.25">
      <c r="A9" s="9" t="s">
        <v>4</v>
      </c>
      <c r="B9" s="7">
        <v>5.8000000000000003E-2</v>
      </c>
    </row>
    <row r="10" spans="1:8" ht="18" x14ac:dyDescent="0.35">
      <c r="A10" s="9"/>
      <c r="B10" s="9"/>
      <c r="D10" s="27" t="s">
        <v>13</v>
      </c>
      <c r="E10" s="27"/>
      <c r="G10" t="s">
        <v>31</v>
      </c>
      <c r="H10" s="21" t="s">
        <v>32</v>
      </c>
    </row>
    <row r="11" spans="1:8" x14ac:dyDescent="0.25">
      <c r="A11" s="10" t="s">
        <v>6</v>
      </c>
      <c r="B11" s="11">
        <f>SQRT(SUMSQ(B6:B9))</f>
        <v>0.27226825007701505</v>
      </c>
      <c r="D11" s="16" t="s">
        <v>14</v>
      </c>
      <c r="E11" s="16">
        <v>0.05</v>
      </c>
      <c r="F11" t="s">
        <v>5</v>
      </c>
      <c r="G11">
        <f>E11/SQRT(3)</f>
        <v>2.8867513459481291E-2</v>
      </c>
      <c r="H11" s="22">
        <f>E8/G11</f>
        <v>6.9282032302755088</v>
      </c>
    </row>
    <row r="12" spans="1:8" x14ac:dyDescent="0.25">
      <c r="A12" s="14" t="s">
        <v>27</v>
      </c>
      <c r="B12" s="12">
        <v>2</v>
      </c>
      <c r="D12" s="16" t="s">
        <v>15</v>
      </c>
      <c r="E12" s="16">
        <v>0.7</v>
      </c>
      <c r="F12" t="s">
        <v>5</v>
      </c>
      <c r="G12">
        <f>E12/SQRT(3)</f>
        <v>0.40414518843273806</v>
      </c>
      <c r="H12" s="22">
        <f>E8/G12</f>
        <v>0.49487165930539351</v>
      </c>
    </row>
    <row r="13" spans="1:8" x14ac:dyDescent="0.25">
      <c r="A13" s="13" t="s">
        <v>7</v>
      </c>
      <c r="B13" s="28">
        <f>B11*B12</f>
        <v>0.5445365001540301</v>
      </c>
    </row>
    <row r="15" spans="1:8" x14ac:dyDescent="0.25">
      <c r="A15" t="s">
        <v>8</v>
      </c>
      <c r="B15" s="24" t="s">
        <v>9</v>
      </c>
      <c r="C15" s="24"/>
      <c r="D15" s="24"/>
      <c r="E15" s="24"/>
      <c r="F15" t="s">
        <v>12</v>
      </c>
    </row>
    <row r="16" spans="1:8" x14ac:dyDescent="0.25">
      <c r="B16" s="25" t="s">
        <v>10</v>
      </c>
      <c r="C16" s="25"/>
      <c r="D16" s="25"/>
      <c r="E16" s="25"/>
      <c r="F16" s="7" t="s">
        <v>11</v>
      </c>
    </row>
    <row r="18" spans="1:6" ht="18" x14ac:dyDescent="0.35">
      <c r="A18" t="s">
        <v>17</v>
      </c>
      <c r="B18" s="2" t="s">
        <v>16</v>
      </c>
      <c r="C18">
        <f>E8</f>
        <v>0.2</v>
      </c>
      <c r="D18" s="3" t="s">
        <v>5</v>
      </c>
      <c r="E18" s="4">
        <f>C18/C19</f>
        <v>4</v>
      </c>
    </row>
    <row r="19" spans="1:6" x14ac:dyDescent="0.25">
      <c r="B19" s="2" t="s">
        <v>16</v>
      </c>
      <c r="C19">
        <f>E11</f>
        <v>0.05</v>
      </c>
      <c r="D19" s="3" t="s">
        <v>5</v>
      </c>
    </row>
    <row r="21" spans="1:6" ht="18" x14ac:dyDescent="0.35">
      <c r="A21" t="s">
        <v>18</v>
      </c>
      <c r="B21" s="2" t="s">
        <v>16</v>
      </c>
      <c r="C21">
        <f>C18</f>
        <v>0.2</v>
      </c>
      <c r="D21" s="3" t="str">
        <f>D18</f>
        <v>°C</v>
      </c>
      <c r="E21" s="6">
        <f>C21/C22</f>
        <v>0.28571428571428575</v>
      </c>
    </row>
    <row r="22" spans="1:6" x14ac:dyDescent="0.25">
      <c r="B22" s="2" t="s">
        <v>16</v>
      </c>
      <c r="C22">
        <f>E12</f>
        <v>0.7</v>
      </c>
      <c r="D22" s="3" t="str">
        <f>D19</f>
        <v>°C</v>
      </c>
    </row>
    <row r="24" spans="1:6" x14ac:dyDescent="0.25">
      <c r="A24" t="s">
        <v>19</v>
      </c>
      <c r="B24" s="24" t="s">
        <v>9</v>
      </c>
      <c r="C24" s="24"/>
      <c r="D24" s="24"/>
      <c r="E24" s="24"/>
      <c r="F24" t="s">
        <v>12</v>
      </c>
    </row>
    <row r="25" spans="1:6" ht="18" x14ac:dyDescent="0.35">
      <c r="B25" s="26" t="s">
        <v>20</v>
      </c>
      <c r="C25" s="26"/>
      <c r="D25" s="26"/>
      <c r="E25" s="26"/>
      <c r="F25" t="s">
        <v>21</v>
      </c>
    </row>
    <row r="27" spans="1:6" ht="18" x14ac:dyDescent="0.35">
      <c r="A27" t="s">
        <v>22</v>
      </c>
      <c r="B27" s="2" t="s">
        <v>16</v>
      </c>
      <c r="C27">
        <f>C21</f>
        <v>0.2</v>
      </c>
      <c r="D27" s="3" t="str">
        <f>D21</f>
        <v>°C</v>
      </c>
      <c r="E27" s="5">
        <f>C27/C28</f>
        <v>2.5316455696202533</v>
      </c>
    </row>
    <row r="28" spans="1:6" x14ac:dyDescent="0.25">
      <c r="B28" s="2" t="s">
        <v>16</v>
      </c>
      <c r="C28">
        <f>B6</f>
        <v>7.9000000000000001E-2</v>
      </c>
      <c r="D28" s="3" t="str">
        <f>D27</f>
        <v>°C</v>
      </c>
    </row>
    <row r="29" spans="1:6" ht="18" x14ac:dyDescent="0.35">
      <c r="A29" t="s">
        <v>23</v>
      </c>
      <c r="B29" s="2" t="s">
        <v>16</v>
      </c>
      <c r="C29">
        <f>C27</f>
        <v>0.2</v>
      </c>
      <c r="D29" s="3" t="str">
        <f>D28</f>
        <v>°C</v>
      </c>
      <c r="E29" s="5">
        <f>C29/C30</f>
        <v>0.55555555555555558</v>
      </c>
    </row>
    <row r="30" spans="1:6" x14ac:dyDescent="0.25">
      <c r="B30" s="2" t="s">
        <v>16</v>
      </c>
      <c r="C30" s="8">
        <v>0.36</v>
      </c>
      <c r="D30" s="3" t="str">
        <f>D29</f>
        <v>°C</v>
      </c>
    </row>
    <row r="32" spans="1:6" ht="18" x14ac:dyDescent="0.35">
      <c r="A32" s="17" t="s">
        <v>24</v>
      </c>
      <c r="B32" s="18" t="s">
        <v>16</v>
      </c>
      <c r="C32" s="17">
        <f>C29</f>
        <v>0.2</v>
      </c>
      <c r="D32" s="19" t="str">
        <f>D30</f>
        <v>°C</v>
      </c>
      <c r="E32" s="20">
        <f>C32/C33</f>
        <v>0.26666666666666666</v>
      </c>
    </row>
    <row r="33" spans="1:5" x14ac:dyDescent="0.25">
      <c r="A33" s="17"/>
      <c r="B33" s="18" t="s">
        <v>16</v>
      </c>
      <c r="C33" s="17">
        <v>0.75</v>
      </c>
      <c r="D33" s="19" t="str">
        <f>D32</f>
        <v>°C</v>
      </c>
      <c r="E33" s="17"/>
    </row>
    <row r="36" spans="1:5" x14ac:dyDescent="0.25">
      <c r="A36" t="s">
        <v>33</v>
      </c>
    </row>
    <row r="38" spans="1:5" x14ac:dyDescent="0.25">
      <c r="A38" t="s">
        <v>34</v>
      </c>
    </row>
    <row r="40" spans="1:5" x14ac:dyDescent="0.25">
      <c r="A40" t="s">
        <v>35</v>
      </c>
      <c r="B40" t="s">
        <v>36</v>
      </c>
    </row>
    <row r="41" spans="1:5" x14ac:dyDescent="0.25">
      <c r="A41">
        <v>0.5</v>
      </c>
      <c r="B41">
        <v>1.3999999999999999E-4</v>
      </c>
    </row>
    <row r="42" spans="1:5" x14ac:dyDescent="0.25">
      <c r="A42">
        <v>10</v>
      </c>
      <c r="B42">
        <v>1.6000000000000001E-4</v>
      </c>
    </row>
    <row r="43" spans="1:5" x14ac:dyDescent="0.25">
      <c r="A43">
        <v>100</v>
      </c>
      <c r="B43">
        <v>8.0999999999999996E-4</v>
      </c>
    </row>
    <row r="45" spans="1:5" x14ac:dyDescent="0.25">
      <c r="A45" t="s">
        <v>37</v>
      </c>
      <c r="B45" t="s">
        <v>38</v>
      </c>
      <c r="E45" t="s">
        <v>36</v>
      </c>
    </row>
    <row r="46" spans="1:5" x14ac:dyDescent="0.25">
      <c r="A46" s="23">
        <v>7.6000000000000001E-6</v>
      </c>
      <c r="B46">
        <v>100</v>
      </c>
      <c r="C46" s="23">
        <v>9.6000000000000002E-5</v>
      </c>
      <c r="E46" s="1">
        <f>A46*B46+C46</f>
        <v>8.5599999999999999E-4</v>
      </c>
    </row>
  </sheetData>
  <mergeCells count="5">
    <mergeCell ref="B15:E15"/>
    <mergeCell ref="B16:E16"/>
    <mergeCell ref="B24:E24"/>
    <mergeCell ref="B25:E25"/>
    <mergeCell ref="D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sigif</dc:creator>
  <cp:lastModifiedBy>Sigifredo Erazo</cp:lastModifiedBy>
  <dcterms:created xsi:type="dcterms:W3CDTF">2021-07-27T20:30:00Z</dcterms:created>
  <dcterms:modified xsi:type="dcterms:W3CDTF">2021-08-02T16:40:48Z</dcterms:modified>
</cp:coreProperties>
</file>